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910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<sst xmlns="http://schemas.openxmlformats.org/spreadsheetml/2006/main" count="40" uniqueCount="39">
  <si>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附件1</t>
  </si>
  <si>
    <t>提前下达2022年大中型水库移民后期
扶持资金预算指标表</t>
  </si>
  <si>
    <t>单位：万元</t>
  </si>
  <si>
    <t>序号</t>
  </si>
  <si>
    <t>市、县（区）</t>
  </si>
  <si>
    <t>合计</t>
  </si>
  <si>
    <t>列“2082201 移民补助”科目</t>
  </si>
  <si>
    <t>列“2082202 基础设施建设和经济发展”科目</t>
  </si>
  <si>
    <t>备注</t>
  </si>
  <si>
    <t>银川市</t>
  </si>
  <si>
    <t xml:space="preserve">   其中：兴庆区</t>
  </si>
  <si>
    <t xml:space="preserve">      金凤区</t>
  </si>
  <si>
    <t xml:space="preserve">      西夏区</t>
  </si>
  <si>
    <t>永宁县</t>
  </si>
  <si>
    <t>贺兰县</t>
  </si>
  <si>
    <t>灵武市</t>
  </si>
  <si>
    <t>石嘴山市</t>
  </si>
  <si>
    <t xml:space="preserve">   其中：大武口区</t>
  </si>
  <si>
    <t xml:space="preserve">     惠农区</t>
  </si>
  <si>
    <t>平罗县</t>
  </si>
  <si>
    <t>吴忠市</t>
  </si>
  <si>
    <t xml:space="preserve">    其中：市本级</t>
  </si>
  <si>
    <t>红寺堡区</t>
  </si>
  <si>
    <t>青铜峡市</t>
  </si>
  <si>
    <t>同心县</t>
  </si>
  <si>
    <t>盐池县</t>
  </si>
  <si>
    <t>固原市</t>
  </si>
  <si>
    <t xml:space="preserve">    其中：原州区</t>
  </si>
  <si>
    <t>西吉县</t>
  </si>
  <si>
    <t>彭阳县</t>
  </si>
  <si>
    <t>隆德县</t>
  </si>
  <si>
    <t>泾源县</t>
  </si>
  <si>
    <t>中卫市</t>
  </si>
  <si>
    <t xml:space="preserve">   其中：沙坡头区</t>
  </si>
  <si>
    <t>中宁县</t>
  </si>
  <si>
    <t>海原县</t>
  </si>
  <si>
    <t>自治区农垦集团</t>
  </si>
  <si>
    <t>自治区水利厅</t>
  </si>
  <si>
    <t>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</si>
</sst>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6"/>
      <name val="黑体"/>
      <family val="0"/>
    </font>
    <font>
      <sz val="20"/>
      <name val="方正小标宋_GBK"/>
      <family val="0"/>
    </font>
    <font>
      <sz val="16"/>
      <name val="宋体"/>
      <family val="0"/>
    </font>
    <font>
      <sz val="10"/>
      <name val="仿宋_GB2312"/>
      <family val="0"/>
    </font>
    <font>
      <b/>
      <sz val="12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12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9" fillId="10" borderId="0" applyNumberFormat="0" applyBorder="0" applyAlignment="0" applyProtection="0"/>
    <xf numFmtId="44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14" fillId="12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8" fillId="4" borderId="0" applyNumberFormat="0" applyBorder="0" applyAlignment="0" applyProtection="0"/>
    <xf numFmtId="0" fontId="18" fillId="8" borderId="4" applyNumberFormat="0" applyAlignment="0" applyProtection="0"/>
    <xf numFmtId="0" fontId="16" fillId="12" borderId="5" applyNumberFormat="0" applyAlignment="0" applyProtection="0"/>
    <xf numFmtId="0" fontId="25" fillId="14" borderId="6" applyNumberFormat="0" applyAlignment="0" applyProtection="0"/>
    <xf numFmtId="0" fontId="26" fillId="0" borderId="7" applyNumberFormat="0" applyFill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9" fillId="11" borderId="8" applyNumberFormat="0" applyFon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1" fillId="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workbookViewId="0" topLeftCell="A1">
      <selection activeCell="E6" sqref="E6"/>
    </sheetView>
  </sheetViews>
  <sheetFormatPr defaultColWidth="9.00390625" defaultRowHeight="14.25"/>
  <cols>
    <col min="1" max="1" width="4.75390625" style="1" customWidth="1"/>
    <col min="2" max="2" width="19.00390625" style="2" customWidth="1"/>
    <col min="3" max="3" width="10.875" style="1" customWidth="1"/>
    <col min="4" max="6" width="15.375" style="1" customWidth="1"/>
    <col min="7" max="16384" width="9.00390625" style="1" customWidth="1"/>
  </cols>
  <sheetData>
    <row r="1" spans="1:2" ht="20.25">
      <c r="A1" s="3" t="s">
        <v>0</v>
      </c>
      <c r="B1" s="3"/>
    </row>
    <row r="2" spans="1:6" ht="60" customHeight="1">
      <c r="A2" s="4" t="s">
        <v>1</v>
      </c>
      <c r="B2" s="4"/>
      <c r="C2" s="4"/>
      <c r="D2" s="4"/>
      <c r="E2" s="4"/>
      <c r="F2" s="4"/>
    </row>
    <row r="3" spans="1:6" ht="13.5" customHeight="1">
      <c r="A3" s="5"/>
      <c r="B3" s="6" t="s">
        <v>2</v>
      </c>
      <c r="C3" s="6"/>
      <c r="D3" s="6"/>
      <c r="E3" s="6"/>
      <c r="F3" s="6"/>
    </row>
    <row r="4" spans="1:6" ht="65.2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18" customHeight="1">
      <c r="A5" s="9"/>
      <c r="B5" s="10" t="s">
        <v>9</v>
      </c>
      <c r="C5" s="11">
        <f>C6+C7+C8</f>
        <v>39.18</v>
      </c>
      <c r="D5" s="11">
        <f>D6+D7+D8</f>
        <v>39.18</v>
      </c>
      <c r="E5" s="11">
        <f>E6+E7+E8</f>
        <v>0</v>
      </c>
      <c r="F5" s="11"/>
    </row>
    <row r="6" spans="1:6" ht="18" customHeight="1">
      <c r="A6" s="12">
        <v>1</v>
      </c>
      <c r="B6" s="13" t="s">
        <v>10</v>
      </c>
      <c r="C6" s="14">
        <f aca="true" t="shared" si="0" ref="C6:C33">D6+E6+F6</f>
        <v>15.48</v>
      </c>
      <c r="D6" s="14">
        <v>15.48</v>
      </c>
      <c r="E6" s="14"/>
      <c r="F6" s="19"/>
    </row>
    <row r="7" spans="1:6" ht="18" customHeight="1">
      <c r="A7" s="12">
        <v>2</v>
      </c>
      <c r="B7" s="12" t="s">
        <v>11</v>
      </c>
      <c r="C7" s="14">
        <f t="shared" si="0"/>
        <v>22.98</v>
      </c>
      <c r="D7" s="14">
        <v>22.98</v>
      </c>
      <c r="E7" s="14"/>
      <c r="F7" s="19"/>
    </row>
    <row r="8" spans="1:6" ht="18" customHeight="1">
      <c r="A8" s="12">
        <v>3</v>
      </c>
      <c r="B8" s="12" t="s">
        <v>12</v>
      </c>
      <c r="C8" s="14">
        <f t="shared" si="0"/>
        <v>0.72</v>
      </c>
      <c r="D8" s="14">
        <v>0.72</v>
      </c>
      <c r="E8" s="14"/>
      <c r="F8" s="19"/>
    </row>
    <row r="9" spans="1:6" ht="18" customHeight="1">
      <c r="A9" s="12">
        <v>4</v>
      </c>
      <c r="B9" s="13" t="s">
        <v>13</v>
      </c>
      <c r="C9" s="11">
        <f t="shared" si="0"/>
        <v>88.56</v>
      </c>
      <c r="D9" s="14">
        <v>88.56</v>
      </c>
      <c r="E9" s="14"/>
      <c r="F9" s="19"/>
    </row>
    <row r="10" spans="1:6" ht="18" customHeight="1">
      <c r="A10" s="12">
        <v>5</v>
      </c>
      <c r="B10" s="13" t="s">
        <v>14</v>
      </c>
      <c r="C10" s="11">
        <f t="shared" si="0"/>
        <v>154.14</v>
      </c>
      <c r="D10" s="14">
        <v>154.14</v>
      </c>
      <c r="E10" s="14"/>
      <c r="F10" s="19"/>
    </row>
    <row r="11" spans="1:6" ht="18" customHeight="1">
      <c r="A11" s="12">
        <v>6</v>
      </c>
      <c r="B11" s="13" t="s">
        <v>15</v>
      </c>
      <c r="C11" s="11">
        <f t="shared" si="0"/>
        <v>6.06</v>
      </c>
      <c r="D11" s="14">
        <v>6.06</v>
      </c>
      <c r="E11" s="14"/>
      <c r="F11" s="19"/>
    </row>
    <row r="12" spans="1:6" ht="18" customHeight="1">
      <c r="A12" s="12"/>
      <c r="B12" s="13" t="s">
        <v>16</v>
      </c>
      <c r="C12" s="11">
        <f>C13+C14</f>
        <v>0.48</v>
      </c>
      <c r="D12" s="11">
        <f>D13+D14</f>
        <v>0.48</v>
      </c>
      <c r="E12" s="14">
        <f>E13+E14</f>
        <v>0</v>
      </c>
      <c r="F12" s="14"/>
    </row>
    <row r="13" spans="1:6" ht="18" customHeight="1">
      <c r="A13" s="12">
        <v>7</v>
      </c>
      <c r="B13" s="13" t="s">
        <v>17</v>
      </c>
      <c r="C13" s="14">
        <f t="shared" si="0"/>
        <v>0.24</v>
      </c>
      <c r="D13" s="14">
        <v>0.24</v>
      </c>
      <c r="E13" s="14"/>
      <c r="F13" s="19"/>
    </row>
    <row r="14" spans="1:6" ht="18" customHeight="1">
      <c r="A14" s="12">
        <v>8</v>
      </c>
      <c r="B14" s="12" t="s">
        <v>18</v>
      </c>
      <c r="C14" s="14">
        <f t="shared" si="0"/>
        <v>0.24</v>
      </c>
      <c r="D14" s="14">
        <v>0.24</v>
      </c>
      <c r="E14" s="14"/>
      <c r="F14" s="19"/>
    </row>
    <row r="15" spans="1:6" ht="18" customHeight="1">
      <c r="A15" s="12">
        <v>9</v>
      </c>
      <c r="B15" s="13" t="s">
        <v>19</v>
      </c>
      <c r="C15" s="11">
        <f t="shared" si="0"/>
        <v>153.9</v>
      </c>
      <c r="D15" s="14">
        <v>153.9</v>
      </c>
      <c r="E15" s="14"/>
      <c r="F15" s="19"/>
    </row>
    <row r="16" spans="1:6" ht="18" customHeight="1">
      <c r="A16" s="12"/>
      <c r="B16" s="10" t="s">
        <v>20</v>
      </c>
      <c r="C16" s="11">
        <f>C17</f>
        <v>164.92</v>
      </c>
      <c r="D16" s="11">
        <f>D17</f>
        <v>164.92</v>
      </c>
      <c r="E16" s="11">
        <f>E17</f>
        <v>0</v>
      </c>
      <c r="F16" s="11"/>
    </row>
    <row r="17" spans="1:6" ht="18" customHeight="1">
      <c r="A17" s="12">
        <v>10</v>
      </c>
      <c r="B17" s="15" t="s">
        <v>21</v>
      </c>
      <c r="C17" s="14">
        <f t="shared" si="0"/>
        <v>164.92</v>
      </c>
      <c r="D17" s="14">
        <v>164.92</v>
      </c>
      <c r="E17" s="14"/>
      <c r="F17" s="19"/>
    </row>
    <row r="18" spans="1:6" ht="18" customHeight="1">
      <c r="A18" s="12">
        <v>11</v>
      </c>
      <c r="B18" s="15" t="s">
        <v>22</v>
      </c>
      <c r="C18" s="11">
        <f t="shared" si="0"/>
        <v>498.6</v>
      </c>
      <c r="D18" s="14">
        <v>198.6</v>
      </c>
      <c r="E18" s="14">
        <v>300</v>
      </c>
      <c r="F18" s="19"/>
    </row>
    <row r="19" spans="1:6" ht="18" customHeight="1">
      <c r="A19" s="12">
        <v>12</v>
      </c>
      <c r="B19" s="13" t="s">
        <v>23</v>
      </c>
      <c r="C19" s="11">
        <f t="shared" si="0"/>
        <v>820.62</v>
      </c>
      <c r="D19" s="14">
        <v>820.62</v>
      </c>
      <c r="E19" s="14"/>
      <c r="F19" s="19"/>
    </row>
    <row r="20" spans="1:6" ht="18" customHeight="1">
      <c r="A20" s="12">
        <v>13</v>
      </c>
      <c r="B20" s="13" t="s">
        <v>24</v>
      </c>
      <c r="C20" s="11">
        <f t="shared" si="0"/>
        <v>85.62</v>
      </c>
      <c r="D20" s="14">
        <v>85.62</v>
      </c>
      <c r="E20" s="14"/>
      <c r="F20" s="19"/>
    </row>
    <row r="21" spans="1:6" ht="18" customHeight="1">
      <c r="A21" s="12">
        <v>14</v>
      </c>
      <c r="B21" s="13" t="s">
        <v>25</v>
      </c>
      <c r="C21" s="11">
        <f t="shared" si="0"/>
        <v>71.4</v>
      </c>
      <c r="D21" s="14">
        <v>71.4</v>
      </c>
      <c r="E21" s="14"/>
      <c r="F21" s="19"/>
    </row>
    <row r="22" spans="1:6" ht="18" customHeight="1">
      <c r="A22" s="12"/>
      <c r="B22" s="10" t="s">
        <v>26</v>
      </c>
      <c r="C22" s="11">
        <f>C23</f>
        <v>247.2</v>
      </c>
      <c r="D22" s="11">
        <f>D23</f>
        <v>247.2</v>
      </c>
      <c r="E22" s="11">
        <f>E23</f>
        <v>0</v>
      </c>
      <c r="F22" s="11"/>
    </row>
    <row r="23" spans="1:6" ht="18" customHeight="1">
      <c r="A23" s="12">
        <v>15</v>
      </c>
      <c r="B23" s="13" t="s">
        <v>27</v>
      </c>
      <c r="C23" s="14">
        <f t="shared" si="0"/>
        <v>247.2</v>
      </c>
      <c r="D23" s="14">
        <v>247.2</v>
      </c>
      <c r="E23" s="14"/>
      <c r="F23" s="19"/>
    </row>
    <row r="24" spans="1:6" ht="18" customHeight="1">
      <c r="A24" s="12">
        <v>16</v>
      </c>
      <c r="B24" s="13" t="s">
        <v>28</v>
      </c>
      <c r="C24" s="11">
        <f t="shared" si="0"/>
        <v>735.48</v>
      </c>
      <c r="D24" s="14">
        <v>435.48</v>
      </c>
      <c r="E24" s="14">
        <v>300</v>
      </c>
      <c r="F24" s="19"/>
    </row>
    <row r="25" spans="1:6" ht="18" customHeight="1">
      <c r="A25" s="12">
        <v>17</v>
      </c>
      <c r="B25" s="13" t="s">
        <v>29</v>
      </c>
      <c r="C25" s="11">
        <f t="shared" si="0"/>
        <v>598.66</v>
      </c>
      <c r="D25" s="14">
        <v>198.66</v>
      </c>
      <c r="E25" s="14">
        <v>400</v>
      </c>
      <c r="F25" s="19"/>
    </row>
    <row r="26" spans="1:6" ht="18" customHeight="1">
      <c r="A26" s="12">
        <v>18</v>
      </c>
      <c r="B26" s="13" t="s">
        <v>30</v>
      </c>
      <c r="C26" s="11">
        <f t="shared" si="0"/>
        <v>17.22</v>
      </c>
      <c r="D26" s="14">
        <v>17.22</v>
      </c>
      <c r="E26" s="14"/>
      <c r="F26" s="19"/>
    </row>
    <row r="27" spans="1:6" ht="18" customHeight="1">
      <c r="A27" s="12">
        <v>19</v>
      </c>
      <c r="B27" s="13" t="s">
        <v>31</v>
      </c>
      <c r="C27" s="11">
        <f t="shared" si="0"/>
        <v>13.74</v>
      </c>
      <c r="D27" s="14">
        <v>13.74</v>
      </c>
      <c r="E27" s="14"/>
      <c r="F27" s="19"/>
    </row>
    <row r="28" spans="1:6" ht="18" customHeight="1">
      <c r="A28" s="12"/>
      <c r="B28" s="10" t="s">
        <v>32</v>
      </c>
      <c r="C28" s="11">
        <f>C29</f>
        <v>26.4</v>
      </c>
      <c r="D28" s="11">
        <f>D29</f>
        <v>26.4</v>
      </c>
      <c r="E28" s="11">
        <f>E29</f>
        <v>0</v>
      </c>
      <c r="F28" s="11"/>
    </row>
    <row r="29" spans="1:6" ht="18" customHeight="1">
      <c r="A29" s="12">
        <v>20</v>
      </c>
      <c r="B29" s="16" t="s">
        <v>33</v>
      </c>
      <c r="C29" s="14">
        <f t="shared" si="0"/>
        <v>26.4</v>
      </c>
      <c r="D29" s="14">
        <v>26.4</v>
      </c>
      <c r="E29" s="14"/>
      <c r="F29" s="19"/>
    </row>
    <row r="30" spans="1:6" ht="18" customHeight="1">
      <c r="A30" s="12">
        <v>21</v>
      </c>
      <c r="B30" s="13" t="s">
        <v>34</v>
      </c>
      <c r="C30" s="11">
        <f t="shared" si="0"/>
        <v>2084.1</v>
      </c>
      <c r="D30" s="14">
        <v>1634.1</v>
      </c>
      <c r="E30" s="14">
        <v>450</v>
      </c>
      <c r="F30" s="14"/>
    </row>
    <row r="31" spans="1:6" ht="18" customHeight="1">
      <c r="A31" s="12">
        <v>22</v>
      </c>
      <c r="B31" s="13" t="s">
        <v>35</v>
      </c>
      <c r="C31" s="11">
        <f t="shared" si="0"/>
        <v>987.44</v>
      </c>
      <c r="D31" s="14">
        <v>487.44</v>
      </c>
      <c r="E31" s="14">
        <v>500</v>
      </c>
      <c r="F31" s="14"/>
    </row>
    <row r="32" spans="1:6" ht="18" customHeight="1">
      <c r="A32" s="12">
        <v>23</v>
      </c>
      <c r="B32" s="13" t="s">
        <v>36</v>
      </c>
      <c r="C32" s="11">
        <f t="shared" si="0"/>
        <v>1421.28</v>
      </c>
      <c r="D32" s="14">
        <v>1421.28</v>
      </c>
      <c r="E32" s="14"/>
      <c r="F32" s="19"/>
    </row>
    <row r="33" spans="1:6" ht="18" customHeight="1">
      <c r="A33" s="12">
        <v>24</v>
      </c>
      <c r="B33" s="13" t="s">
        <v>37</v>
      </c>
      <c r="C33" s="11">
        <f t="shared" si="0"/>
        <v>75</v>
      </c>
      <c r="D33" s="17" t="s">
        <v>38</v>
      </c>
      <c r="E33" s="14">
        <v>75</v>
      </c>
      <c r="F33" s="20"/>
    </row>
    <row r="34" spans="1:6" ht="18.75" customHeight="1">
      <c r="A34" s="18" t="s">
        <v>5</v>
      </c>
      <c r="B34" s="18"/>
      <c r="C34" s="11">
        <f>C5+C9+C10+C11+C12+C15+C16++C18+C19+C20+C21+C22+C24+C25+C26+C27+C28+C30+C31+C32+C33</f>
        <v>8290</v>
      </c>
      <c r="D34" s="11">
        <f>D5+D9+D10+D11+D12+D15+D16++D18+D19+D20+D21+D22+D24+D25+D26+D27+D28+D30+D31+D32+D33</f>
        <v>6264.999999999998</v>
      </c>
      <c r="E34" s="11">
        <f>E5+E9+E10+E11+E12+E15+E16++E18+E19+E20+E21+E22+E24+E25+E26+E27+E28+E30+E31+E32+E33</f>
        <v>2025</v>
      </c>
      <c r="F34" s="11"/>
    </row>
  </sheetData>
  <sheetProtection/>
  <mergeCells count="4">
    <mergeCell ref="A1:B1"/>
    <mergeCell ref="A2:F2"/>
    <mergeCell ref="B3:F3"/>
    <mergeCell ref="A34:B34"/>
  </mergeCells>
  <printOptions horizontalCentered="1"/>
  <pageMargins left="0.47" right="0.47" top="0.9048611111111111" bottom="0.66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shil</cp:lastModifiedBy>
  <cp:lastPrinted>2019-11-29T01:45:56Z</cp:lastPrinted>
  <dcterms:created xsi:type="dcterms:W3CDTF">2012-02-23T07:06:22Z</dcterms:created>
  <dcterms:modified xsi:type="dcterms:W3CDTF">2021-12-03T10:45:16Z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